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4940" windowHeight="13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<sst xmlns="http://schemas.openxmlformats.org/spreadsheetml/2006/main" count="195" uniqueCount="12">
  <si>
    <t>Drug total</t>
  </si>
  <si>
    <t>ml</t>
  </si>
  <si>
    <t>Lidocaine 2%</t>
  </si>
  <si>
    <t>Bupivacaine 0.5%</t>
  </si>
  <si>
    <t>This chart assume the bupivacaine is 0.5%</t>
  </si>
  <si>
    <t>Dr. Bob Stein</t>
  </si>
  <si>
    <t>Lidocaine/Bupivacaine/Buprenorphine Local Blocks</t>
  </si>
  <si>
    <t>This chart is based on a dose of 1.0 mg/kg for lidocaine &amp; bupivacaine, 0.003 mg/kg buprenorphine</t>
  </si>
  <si>
    <t>Buprenex 0.3 mg/ml</t>
  </si>
  <si>
    <t>Weight in Kilograms</t>
  </si>
  <si>
    <r>
      <t xml:space="preserve">Wt. In </t>
    </r>
    <r>
      <rPr>
        <b/>
        <sz val="11"/>
        <color indexed="10"/>
        <rFont val="Arial"/>
        <family val="2"/>
      </rPr>
      <t>Kg</t>
    </r>
  </si>
  <si>
    <t>25 to 70 kilograms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</si>
</sst>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c\c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0" fillId="0" borderId="0" xfId="0" applyFont="1" applyFill="1" applyAlignment="1">
      <alignment/>
    </xf>
    <xf numFmtId="2" fontId="0" fillId="2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2" fontId="6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55</xdr:row>
      <xdr:rowOff>0</xdr:rowOff>
    </xdr:from>
    <xdr:to>
      <xdr:col>7</xdr:col>
      <xdr:colOff>714375</xdr:colOff>
      <xdr:row>55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9020175"/>
          <a:ext cx="32385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125" zoomScaleNormal="125" workbookViewId="0" topLeftCell="A1">
      <selection activeCell="A6" sqref="A6:I6"/>
    </sheetView>
  </sheetViews>
  <sheetFormatPr defaultColWidth="9.140625" defaultRowHeight="12.75"/>
  <cols>
    <col min="1" max="1" width="9.7109375" style="1" customWidth="1"/>
    <col min="2" max="2" width="12.7109375" style="0" customWidth="1"/>
    <col min="3" max="3" width="3.28125" style="0" customWidth="1"/>
    <col min="4" max="4" width="15.421875" style="0" customWidth="1"/>
    <col min="5" max="5" width="3.28125" style="0" customWidth="1"/>
    <col min="6" max="6" width="16.421875" style="0" customWidth="1"/>
    <col min="7" max="7" width="3.7109375" style="0" customWidth="1"/>
    <col min="8" max="8" width="11.7109375" style="1" customWidth="1"/>
    <col min="9" max="9" width="3.00390625" style="0" customWidth="1"/>
    <col min="10" max="16384" width="9.140625" style="7" customWidth="1"/>
  </cols>
  <sheetData>
    <row r="1" spans="1:9" s="2" customFormat="1" ht="20.25">
      <c r="A1" s="18" t="s">
        <v>6</v>
      </c>
      <c r="B1" s="18"/>
      <c r="C1" s="18"/>
      <c r="D1" s="18"/>
      <c r="E1" s="18"/>
      <c r="F1" s="18"/>
      <c r="G1" s="18"/>
      <c r="H1" s="18"/>
      <c r="I1" s="18"/>
    </row>
    <row r="2" spans="1:9" s="3" customFormat="1" ht="15">
      <c r="A2" s="19" t="s">
        <v>9</v>
      </c>
      <c r="B2" s="19"/>
      <c r="C2" s="19"/>
      <c r="D2" s="19"/>
      <c r="E2" s="19"/>
      <c r="F2" s="19"/>
      <c r="G2" s="19"/>
      <c r="H2" s="19"/>
      <c r="I2" s="19"/>
    </row>
    <row r="3" spans="1:9" s="3" customFormat="1" ht="15">
      <c r="A3" s="23" t="s">
        <v>11</v>
      </c>
      <c r="B3" s="24"/>
      <c r="C3" s="24"/>
      <c r="D3" s="24"/>
      <c r="E3" s="24"/>
      <c r="F3" s="24"/>
      <c r="G3" s="24"/>
      <c r="H3" s="24"/>
      <c r="I3" s="25"/>
    </row>
    <row r="4" spans="1:9" s="4" customFormat="1" ht="11.25">
      <c r="A4" s="22"/>
      <c r="B4" s="22"/>
      <c r="C4" s="22"/>
      <c r="D4" s="22"/>
      <c r="E4" s="22"/>
      <c r="F4" s="22"/>
      <c r="G4" s="22"/>
      <c r="H4" s="22"/>
      <c r="I4" s="22"/>
    </row>
    <row r="5" spans="1:9" s="5" customFormat="1" ht="11.25">
      <c r="A5" s="26" t="s">
        <v>5</v>
      </c>
      <c r="B5" s="26"/>
      <c r="C5" s="26"/>
      <c r="D5" s="26"/>
      <c r="E5" s="26"/>
      <c r="F5" s="26"/>
      <c r="G5" s="26"/>
      <c r="H5" s="26"/>
      <c r="I5" s="26"/>
    </row>
    <row r="6" spans="1:9" s="5" customFormat="1" ht="11.25">
      <c r="A6" s="28"/>
      <c r="B6" s="28"/>
      <c r="C6" s="28"/>
      <c r="D6" s="28"/>
      <c r="E6" s="28"/>
      <c r="F6" s="28"/>
      <c r="G6" s="28"/>
      <c r="H6" s="28"/>
      <c r="I6" s="28"/>
    </row>
    <row r="7" spans="1:9" s="14" customFormat="1" ht="12">
      <c r="A7" s="20" t="s">
        <v>7</v>
      </c>
      <c r="B7" s="20"/>
      <c r="C7" s="20"/>
      <c r="D7" s="20"/>
      <c r="E7" s="20"/>
      <c r="F7" s="20"/>
      <c r="G7" s="20"/>
      <c r="H7" s="20"/>
      <c r="I7" s="20"/>
    </row>
    <row r="8" spans="1:9" s="6" customFormat="1" ht="12.75">
      <c r="A8" s="21" t="s">
        <v>4</v>
      </c>
      <c r="B8" s="21"/>
      <c r="C8" s="21"/>
      <c r="D8" s="21"/>
      <c r="E8" s="21"/>
      <c r="F8" s="21"/>
      <c r="G8" s="21"/>
      <c r="H8" s="21"/>
      <c r="I8" s="21"/>
    </row>
    <row r="9" spans="1:9" ht="12.75">
      <c r="A9" s="29"/>
      <c r="B9" s="29"/>
      <c r="C9" s="29"/>
      <c r="D9" s="29"/>
      <c r="E9" s="29"/>
      <c r="F9" s="29"/>
      <c r="G9" s="29"/>
      <c r="H9" s="29"/>
      <c r="I9" s="29"/>
    </row>
    <row r="10" spans="1:9" s="8" customFormat="1" ht="15">
      <c r="A10" s="17" t="s">
        <v>10</v>
      </c>
      <c r="B10" s="27" t="s">
        <v>2</v>
      </c>
      <c r="C10" s="27"/>
      <c r="D10" s="27" t="s">
        <v>3</v>
      </c>
      <c r="E10" s="27"/>
      <c r="F10" s="27" t="s">
        <v>8</v>
      </c>
      <c r="G10" s="27"/>
      <c r="H10" s="27" t="s">
        <v>0</v>
      </c>
      <c r="I10" s="27"/>
    </row>
    <row r="11" spans="1:9" s="9" customFormat="1" ht="12.75">
      <c r="A11" s="15">
        <v>25</v>
      </c>
      <c r="B11" s="10">
        <f>A11/20</f>
        <v>1.25</v>
      </c>
      <c r="C11" s="10" t="s">
        <v>1</v>
      </c>
      <c r="D11" s="10">
        <f aca="true" t="shared" si="0" ref="D11:D17">A11/5</f>
        <v>5</v>
      </c>
      <c r="E11" s="10" t="s">
        <v>1</v>
      </c>
      <c r="F11" s="10">
        <f>(A11*0.003)/0.3</f>
        <v>0.25</v>
      </c>
      <c r="G11" s="11" t="s">
        <v>1</v>
      </c>
      <c r="H11" s="10">
        <f>SUM(B11:F11)</f>
        <v>6.5</v>
      </c>
      <c r="I11" s="11" t="s">
        <v>1</v>
      </c>
    </row>
    <row r="12" spans="1:9" s="9" customFormat="1" ht="12.75">
      <c r="A12" s="16">
        <v>26</v>
      </c>
      <c r="B12" s="12">
        <f aca="true" t="shared" si="1" ref="B12:B56">A12/20</f>
        <v>1.3</v>
      </c>
      <c r="C12" s="12" t="s">
        <v>1</v>
      </c>
      <c r="D12" s="12">
        <f t="shared" si="0"/>
        <v>5.2</v>
      </c>
      <c r="E12" s="12" t="s">
        <v>1</v>
      </c>
      <c r="F12" s="12">
        <f aca="true" t="shared" si="2" ref="F12:F56">(A12*0.003)/0.3</f>
        <v>0.26</v>
      </c>
      <c r="G12" s="13" t="s">
        <v>1</v>
      </c>
      <c r="H12" s="12">
        <f aca="true" t="shared" si="3" ref="H12:H56">SUM(B12:F12)</f>
        <v>6.76</v>
      </c>
      <c r="I12" s="13" t="s">
        <v>1</v>
      </c>
    </row>
    <row r="13" spans="1:9" s="9" customFormat="1" ht="12.75">
      <c r="A13" s="15">
        <v>27</v>
      </c>
      <c r="B13" s="10">
        <f t="shared" si="1"/>
        <v>1.35</v>
      </c>
      <c r="C13" s="10" t="s">
        <v>1</v>
      </c>
      <c r="D13" s="10">
        <f t="shared" si="0"/>
        <v>5.4</v>
      </c>
      <c r="E13" s="10" t="s">
        <v>1</v>
      </c>
      <c r="F13" s="10">
        <f t="shared" si="2"/>
        <v>0.27</v>
      </c>
      <c r="G13" s="11" t="s">
        <v>1</v>
      </c>
      <c r="H13" s="10">
        <f t="shared" si="3"/>
        <v>7.02</v>
      </c>
      <c r="I13" s="11" t="s">
        <v>1</v>
      </c>
    </row>
    <row r="14" spans="1:9" s="9" customFormat="1" ht="12.75">
      <c r="A14" s="16">
        <v>28</v>
      </c>
      <c r="B14" s="12">
        <f t="shared" si="1"/>
        <v>1.4</v>
      </c>
      <c r="C14" s="12" t="s">
        <v>1</v>
      </c>
      <c r="D14" s="12">
        <f t="shared" si="0"/>
        <v>5.6</v>
      </c>
      <c r="E14" s="12" t="s">
        <v>1</v>
      </c>
      <c r="F14" s="12">
        <f t="shared" si="2"/>
        <v>0.28</v>
      </c>
      <c r="G14" s="13" t="s">
        <v>1</v>
      </c>
      <c r="H14" s="12">
        <f t="shared" si="3"/>
        <v>7.28</v>
      </c>
      <c r="I14" s="13" t="s">
        <v>1</v>
      </c>
    </row>
    <row r="15" spans="1:9" s="9" customFormat="1" ht="12.75">
      <c r="A15" s="15">
        <v>29</v>
      </c>
      <c r="B15" s="10">
        <f t="shared" si="1"/>
        <v>1.45</v>
      </c>
      <c r="C15" s="10" t="s">
        <v>1</v>
      </c>
      <c r="D15" s="10">
        <f t="shared" si="0"/>
        <v>5.8</v>
      </c>
      <c r="E15" s="10" t="s">
        <v>1</v>
      </c>
      <c r="F15" s="10">
        <f t="shared" si="2"/>
        <v>0.29000000000000004</v>
      </c>
      <c r="G15" s="11" t="s">
        <v>1</v>
      </c>
      <c r="H15" s="10">
        <f t="shared" si="3"/>
        <v>7.54</v>
      </c>
      <c r="I15" s="11" t="s">
        <v>1</v>
      </c>
    </row>
    <row r="16" spans="1:9" s="6" customFormat="1" ht="12.75">
      <c r="A16" s="16">
        <v>30</v>
      </c>
      <c r="B16" s="12">
        <f t="shared" si="1"/>
        <v>1.5</v>
      </c>
      <c r="C16" s="12" t="s">
        <v>1</v>
      </c>
      <c r="D16" s="12">
        <f t="shared" si="0"/>
        <v>6</v>
      </c>
      <c r="E16" s="12" t="s">
        <v>1</v>
      </c>
      <c r="F16" s="12">
        <f t="shared" si="2"/>
        <v>0.3</v>
      </c>
      <c r="G16" s="13" t="s">
        <v>1</v>
      </c>
      <c r="H16" s="12">
        <f t="shared" si="3"/>
        <v>7.8</v>
      </c>
      <c r="I16" s="13" t="s">
        <v>1</v>
      </c>
    </row>
    <row r="17" spans="1:9" s="6" customFormat="1" ht="12.75">
      <c r="A17" s="15">
        <v>31</v>
      </c>
      <c r="B17" s="10">
        <f t="shared" si="1"/>
        <v>1.55</v>
      </c>
      <c r="C17" s="10" t="s">
        <v>1</v>
      </c>
      <c r="D17" s="10">
        <f t="shared" si="0"/>
        <v>6.2</v>
      </c>
      <c r="E17" s="10" t="s">
        <v>1</v>
      </c>
      <c r="F17" s="10">
        <f t="shared" si="2"/>
        <v>0.31</v>
      </c>
      <c r="G17" s="11" t="s">
        <v>1</v>
      </c>
      <c r="H17" s="10">
        <f t="shared" si="3"/>
        <v>8.06</v>
      </c>
      <c r="I17" s="11" t="s">
        <v>1</v>
      </c>
    </row>
    <row r="18" spans="1:9" s="6" customFormat="1" ht="12.75">
      <c r="A18" s="16">
        <v>32</v>
      </c>
      <c r="B18" s="12">
        <f t="shared" si="1"/>
        <v>1.6</v>
      </c>
      <c r="C18" s="12" t="s">
        <v>1</v>
      </c>
      <c r="D18" s="12">
        <f aca="true" t="shared" si="4" ref="D18:D56">A18/5</f>
        <v>6.4</v>
      </c>
      <c r="E18" s="12" t="s">
        <v>1</v>
      </c>
      <c r="F18" s="12">
        <f t="shared" si="2"/>
        <v>0.32</v>
      </c>
      <c r="G18" s="13" t="s">
        <v>1</v>
      </c>
      <c r="H18" s="12">
        <f t="shared" si="3"/>
        <v>8.32</v>
      </c>
      <c r="I18" s="13" t="s">
        <v>1</v>
      </c>
    </row>
    <row r="19" spans="1:9" s="6" customFormat="1" ht="12.75">
      <c r="A19" s="15">
        <v>33</v>
      </c>
      <c r="B19" s="10">
        <f t="shared" si="1"/>
        <v>1.65</v>
      </c>
      <c r="C19" s="10" t="s">
        <v>1</v>
      </c>
      <c r="D19" s="10">
        <f t="shared" si="4"/>
        <v>6.6</v>
      </c>
      <c r="E19" s="10" t="s">
        <v>1</v>
      </c>
      <c r="F19" s="10">
        <f t="shared" si="2"/>
        <v>0.33</v>
      </c>
      <c r="G19" s="11" t="s">
        <v>1</v>
      </c>
      <c r="H19" s="10">
        <f t="shared" si="3"/>
        <v>8.58</v>
      </c>
      <c r="I19" s="11" t="s">
        <v>1</v>
      </c>
    </row>
    <row r="20" spans="1:9" s="6" customFormat="1" ht="12.75">
      <c r="A20" s="16">
        <v>34</v>
      </c>
      <c r="B20" s="12">
        <f t="shared" si="1"/>
        <v>1.7</v>
      </c>
      <c r="C20" s="12" t="s">
        <v>1</v>
      </c>
      <c r="D20" s="12">
        <f t="shared" si="4"/>
        <v>6.8</v>
      </c>
      <c r="E20" s="12" t="s">
        <v>1</v>
      </c>
      <c r="F20" s="12">
        <f t="shared" si="2"/>
        <v>0.34</v>
      </c>
      <c r="G20" s="13" t="s">
        <v>1</v>
      </c>
      <c r="H20" s="12">
        <f t="shared" si="3"/>
        <v>8.84</v>
      </c>
      <c r="I20" s="13" t="s">
        <v>1</v>
      </c>
    </row>
    <row r="21" spans="1:9" s="6" customFormat="1" ht="12.75">
      <c r="A21" s="15">
        <v>35</v>
      </c>
      <c r="B21" s="10">
        <f t="shared" si="1"/>
        <v>1.75</v>
      </c>
      <c r="C21" s="10" t="s">
        <v>1</v>
      </c>
      <c r="D21" s="10">
        <f t="shared" si="4"/>
        <v>7</v>
      </c>
      <c r="E21" s="10" t="s">
        <v>1</v>
      </c>
      <c r="F21" s="10">
        <f t="shared" si="2"/>
        <v>0.35</v>
      </c>
      <c r="G21" s="11" t="s">
        <v>1</v>
      </c>
      <c r="H21" s="10">
        <f t="shared" si="3"/>
        <v>9.1</v>
      </c>
      <c r="I21" s="11" t="s">
        <v>1</v>
      </c>
    </row>
    <row r="22" spans="1:9" s="6" customFormat="1" ht="12.75">
      <c r="A22" s="16">
        <v>36</v>
      </c>
      <c r="B22" s="12">
        <f t="shared" si="1"/>
        <v>1.8</v>
      </c>
      <c r="C22" s="12" t="s">
        <v>1</v>
      </c>
      <c r="D22" s="12">
        <f t="shared" si="4"/>
        <v>7.2</v>
      </c>
      <c r="E22" s="12" t="s">
        <v>1</v>
      </c>
      <c r="F22" s="12">
        <f t="shared" si="2"/>
        <v>0.36</v>
      </c>
      <c r="G22" s="13" t="s">
        <v>1</v>
      </c>
      <c r="H22" s="12">
        <f t="shared" si="3"/>
        <v>9.36</v>
      </c>
      <c r="I22" s="13" t="s">
        <v>1</v>
      </c>
    </row>
    <row r="23" spans="1:9" s="6" customFormat="1" ht="12.75">
      <c r="A23" s="15">
        <v>37</v>
      </c>
      <c r="B23" s="10">
        <f t="shared" si="1"/>
        <v>1.85</v>
      </c>
      <c r="C23" s="10" t="s">
        <v>1</v>
      </c>
      <c r="D23" s="10">
        <f t="shared" si="4"/>
        <v>7.4</v>
      </c>
      <c r="E23" s="10" t="s">
        <v>1</v>
      </c>
      <c r="F23" s="10">
        <f t="shared" si="2"/>
        <v>0.37</v>
      </c>
      <c r="G23" s="11" t="s">
        <v>1</v>
      </c>
      <c r="H23" s="10">
        <f t="shared" si="3"/>
        <v>9.62</v>
      </c>
      <c r="I23" s="11" t="s">
        <v>1</v>
      </c>
    </row>
    <row r="24" spans="1:9" s="6" customFormat="1" ht="12.75">
      <c r="A24" s="16">
        <v>38</v>
      </c>
      <c r="B24" s="12">
        <f t="shared" si="1"/>
        <v>1.9</v>
      </c>
      <c r="C24" s="12" t="s">
        <v>1</v>
      </c>
      <c r="D24" s="12">
        <f t="shared" si="4"/>
        <v>7.6</v>
      </c>
      <c r="E24" s="12" t="s">
        <v>1</v>
      </c>
      <c r="F24" s="12">
        <f t="shared" si="2"/>
        <v>0.38</v>
      </c>
      <c r="G24" s="13" t="s">
        <v>1</v>
      </c>
      <c r="H24" s="12">
        <f t="shared" si="3"/>
        <v>9.88</v>
      </c>
      <c r="I24" s="13" t="s">
        <v>1</v>
      </c>
    </row>
    <row r="25" spans="1:9" s="6" customFormat="1" ht="12.75">
      <c r="A25" s="15">
        <v>39</v>
      </c>
      <c r="B25" s="10">
        <f t="shared" si="1"/>
        <v>1.95</v>
      </c>
      <c r="C25" s="10" t="s">
        <v>1</v>
      </c>
      <c r="D25" s="10">
        <f t="shared" si="4"/>
        <v>7.8</v>
      </c>
      <c r="E25" s="10" t="s">
        <v>1</v>
      </c>
      <c r="F25" s="10">
        <f t="shared" si="2"/>
        <v>0.39</v>
      </c>
      <c r="G25" s="11" t="s">
        <v>1</v>
      </c>
      <c r="H25" s="10">
        <f t="shared" si="3"/>
        <v>10.14</v>
      </c>
      <c r="I25" s="11" t="s">
        <v>1</v>
      </c>
    </row>
    <row r="26" spans="1:9" s="6" customFormat="1" ht="12.75">
      <c r="A26" s="16">
        <v>40</v>
      </c>
      <c r="B26" s="12">
        <f t="shared" si="1"/>
        <v>2</v>
      </c>
      <c r="C26" s="12" t="s">
        <v>1</v>
      </c>
      <c r="D26" s="12">
        <f t="shared" si="4"/>
        <v>8</v>
      </c>
      <c r="E26" s="12" t="s">
        <v>1</v>
      </c>
      <c r="F26" s="12">
        <f t="shared" si="2"/>
        <v>0.4</v>
      </c>
      <c r="G26" s="13" t="s">
        <v>1</v>
      </c>
      <c r="H26" s="12">
        <f t="shared" si="3"/>
        <v>10.4</v>
      </c>
      <c r="I26" s="13" t="s">
        <v>1</v>
      </c>
    </row>
    <row r="27" spans="1:9" s="6" customFormat="1" ht="12.75">
      <c r="A27" s="15">
        <v>41</v>
      </c>
      <c r="B27" s="10">
        <f t="shared" si="1"/>
        <v>2.05</v>
      </c>
      <c r="C27" s="10" t="s">
        <v>1</v>
      </c>
      <c r="D27" s="10">
        <f t="shared" si="4"/>
        <v>8.2</v>
      </c>
      <c r="E27" s="10" t="s">
        <v>1</v>
      </c>
      <c r="F27" s="10">
        <f t="shared" si="2"/>
        <v>0.41000000000000003</v>
      </c>
      <c r="G27" s="11" t="s">
        <v>1</v>
      </c>
      <c r="H27" s="10">
        <f t="shared" si="3"/>
        <v>10.66</v>
      </c>
      <c r="I27" s="11" t="s">
        <v>1</v>
      </c>
    </row>
    <row r="28" spans="1:9" s="6" customFormat="1" ht="12.75">
      <c r="A28" s="16">
        <v>42</v>
      </c>
      <c r="B28" s="12">
        <f t="shared" si="1"/>
        <v>2.1</v>
      </c>
      <c r="C28" s="12" t="s">
        <v>1</v>
      </c>
      <c r="D28" s="12">
        <f t="shared" si="4"/>
        <v>8.4</v>
      </c>
      <c r="E28" s="12" t="s">
        <v>1</v>
      </c>
      <c r="F28" s="12">
        <f t="shared" si="2"/>
        <v>0.42000000000000004</v>
      </c>
      <c r="G28" s="13" t="s">
        <v>1</v>
      </c>
      <c r="H28" s="12">
        <f t="shared" si="3"/>
        <v>10.92</v>
      </c>
      <c r="I28" s="13" t="s">
        <v>1</v>
      </c>
    </row>
    <row r="29" spans="1:9" s="6" customFormat="1" ht="12.75">
      <c r="A29" s="15">
        <v>43</v>
      </c>
      <c r="B29" s="10">
        <f t="shared" si="1"/>
        <v>2.15</v>
      </c>
      <c r="C29" s="10" t="s">
        <v>1</v>
      </c>
      <c r="D29" s="10">
        <f t="shared" si="4"/>
        <v>8.6</v>
      </c>
      <c r="E29" s="10" t="s">
        <v>1</v>
      </c>
      <c r="F29" s="10">
        <f t="shared" si="2"/>
        <v>0.43000000000000005</v>
      </c>
      <c r="G29" s="11" t="s">
        <v>1</v>
      </c>
      <c r="H29" s="10">
        <f t="shared" si="3"/>
        <v>11.18</v>
      </c>
      <c r="I29" s="11" t="s">
        <v>1</v>
      </c>
    </row>
    <row r="30" spans="1:9" s="6" customFormat="1" ht="12.75">
      <c r="A30" s="16">
        <v>44</v>
      </c>
      <c r="B30" s="12">
        <f t="shared" si="1"/>
        <v>2.2</v>
      </c>
      <c r="C30" s="12" t="s">
        <v>1</v>
      </c>
      <c r="D30" s="12">
        <f t="shared" si="4"/>
        <v>8.8</v>
      </c>
      <c r="E30" s="12" t="s">
        <v>1</v>
      </c>
      <c r="F30" s="12">
        <f t="shared" si="2"/>
        <v>0.44000000000000006</v>
      </c>
      <c r="G30" s="13" t="s">
        <v>1</v>
      </c>
      <c r="H30" s="12">
        <f t="shared" si="3"/>
        <v>11.44</v>
      </c>
      <c r="I30" s="13" t="s">
        <v>1</v>
      </c>
    </row>
    <row r="31" spans="1:9" s="6" customFormat="1" ht="12.75">
      <c r="A31" s="15">
        <v>45</v>
      </c>
      <c r="B31" s="10">
        <f t="shared" si="1"/>
        <v>2.25</v>
      </c>
      <c r="C31" s="10" t="s">
        <v>1</v>
      </c>
      <c r="D31" s="10">
        <f t="shared" si="4"/>
        <v>9</v>
      </c>
      <c r="E31" s="10" t="s">
        <v>1</v>
      </c>
      <c r="F31" s="10">
        <f t="shared" si="2"/>
        <v>0.45000000000000007</v>
      </c>
      <c r="G31" s="11" t="s">
        <v>1</v>
      </c>
      <c r="H31" s="10">
        <f t="shared" si="3"/>
        <v>11.7</v>
      </c>
      <c r="I31" s="11" t="s">
        <v>1</v>
      </c>
    </row>
    <row r="32" spans="1:9" s="6" customFormat="1" ht="12.75">
      <c r="A32" s="16">
        <v>46</v>
      </c>
      <c r="B32" s="12">
        <f t="shared" si="1"/>
        <v>2.3</v>
      </c>
      <c r="C32" s="12" t="s">
        <v>1</v>
      </c>
      <c r="D32" s="12">
        <f t="shared" si="4"/>
        <v>9.2</v>
      </c>
      <c r="E32" s="12" t="s">
        <v>1</v>
      </c>
      <c r="F32" s="12">
        <f t="shared" si="2"/>
        <v>0.4600000000000001</v>
      </c>
      <c r="G32" s="13" t="s">
        <v>1</v>
      </c>
      <c r="H32" s="12">
        <f t="shared" si="3"/>
        <v>11.96</v>
      </c>
      <c r="I32" s="13" t="s">
        <v>1</v>
      </c>
    </row>
    <row r="33" spans="1:9" s="6" customFormat="1" ht="12.75">
      <c r="A33" s="15">
        <v>47</v>
      </c>
      <c r="B33" s="10">
        <f t="shared" si="1"/>
        <v>2.35</v>
      </c>
      <c r="C33" s="10" t="s">
        <v>1</v>
      </c>
      <c r="D33" s="10">
        <f t="shared" si="4"/>
        <v>9.4</v>
      </c>
      <c r="E33" s="10" t="s">
        <v>1</v>
      </c>
      <c r="F33" s="10">
        <f t="shared" si="2"/>
        <v>0.4700000000000001</v>
      </c>
      <c r="G33" s="11" t="s">
        <v>1</v>
      </c>
      <c r="H33" s="10">
        <f t="shared" si="3"/>
        <v>12.22</v>
      </c>
      <c r="I33" s="11" t="s">
        <v>1</v>
      </c>
    </row>
    <row r="34" spans="1:9" s="6" customFormat="1" ht="12.75">
      <c r="A34" s="16">
        <v>48</v>
      </c>
      <c r="B34" s="12">
        <f t="shared" si="1"/>
        <v>2.4</v>
      </c>
      <c r="C34" s="12" t="s">
        <v>1</v>
      </c>
      <c r="D34" s="12">
        <f t="shared" si="4"/>
        <v>9.6</v>
      </c>
      <c r="E34" s="12" t="s">
        <v>1</v>
      </c>
      <c r="F34" s="12">
        <f t="shared" si="2"/>
        <v>0.4800000000000001</v>
      </c>
      <c r="G34" s="13" t="s">
        <v>1</v>
      </c>
      <c r="H34" s="12">
        <f t="shared" si="3"/>
        <v>12.48</v>
      </c>
      <c r="I34" s="13" t="s">
        <v>1</v>
      </c>
    </row>
    <row r="35" spans="1:9" s="6" customFormat="1" ht="12.75">
      <c r="A35" s="15">
        <v>49</v>
      </c>
      <c r="B35" s="10">
        <f t="shared" si="1"/>
        <v>2.45</v>
      </c>
      <c r="C35" s="10" t="s">
        <v>1</v>
      </c>
      <c r="D35" s="10">
        <f t="shared" si="4"/>
        <v>9.8</v>
      </c>
      <c r="E35" s="10" t="s">
        <v>1</v>
      </c>
      <c r="F35" s="10">
        <f t="shared" si="2"/>
        <v>0.49</v>
      </c>
      <c r="G35" s="11" t="s">
        <v>1</v>
      </c>
      <c r="H35" s="10">
        <f t="shared" si="3"/>
        <v>12.74</v>
      </c>
      <c r="I35" s="11" t="s">
        <v>1</v>
      </c>
    </row>
    <row r="36" spans="1:9" s="6" customFormat="1" ht="12.75">
      <c r="A36" s="16">
        <v>50</v>
      </c>
      <c r="B36" s="12">
        <f t="shared" si="1"/>
        <v>2.5</v>
      </c>
      <c r="C36" s="12" t="s">
        <v>1</v>
      </c>
      <c r="D36" s="12">
        <f t="shared" si="4"/>
        <v>10</v>
      </c>
      <c r="E36" s="12" t="s">
        <v>1</v>
      </c>
      <c r="F36" s="12">
        <f t="shared" si="2"/>
        <v>0.5</v>
      </c>
      <c r="G36" s="13" t="s">
        <v>1</v>
      </c>
      <c r="H36" s="12">
        <f t="shared" si="3"/>
        <v>13</v>
      </c>
      <c r="I36" s="13" t="s">
        <v>1</v>
      </c>
    </row>
    <row r="37" spans="1:9" s="6" customFormat="1" ht="12.75">
      <c r="A37" s="15">
        <v>51</v>
      </c>
      <c r="B37" s="10">
        <f t="shared" si="1"/>
        <v>2.55</v>
      </c>
      <c r="C37" s="10" t="s">
        <v>1</v>
      </c>
      <c r="D37" s="10">
        <f t="shared" si="4"/>
        <v>10.2</v>
      </c>
      <c r="E37" s="10" t="s">
        <v>1</v>
      </c>
      <c r="F37" s="10">
        <f t="shared" si="2"/>
        <v>0.51</v>
      </c>
      <c r="G37" s="11" t="s">
        <v>1</v>
      </c>
      <c r="H37" s="10">
        <f t="shared" si="3"/>
        <v>13.26</v>
      </c>
      <c r="I37" s="11" t="s">
        <v>1</v>
      </c>
    </row>
    <row r="38" spans="1:9" s="6" customFormat="1" ht="12.75">
      <c r="A38" s="16">
        <v>52</v>
      </c>
      <c r="B38" s="12">
        <f t="shared" si="1"/>
        <v>2.6</v>
      </c>
      <c r="C38" s="12" t="s">
        <v>1</v>
      </c>
      <c r="D38" s="12">
        <f t="shared" si="4"/>
        <v>10.4</v>
      </c>
      <c r="E38" s="12" t="s">
        <v>1</v>
      </c>
      <c r="F38" s="12">
        <f t="shared" si="2"/>
        <v>0.52</v>
      </c>
      <c r="G38" s="13" t="s">
        <v>1</v>
      </c>
      <c r="H38" s="12">
        <f t="shared" si="3"/>
        <v>13.52</v>
      </c>
      <c r="I38" s="13" t="s">
        <v>1</v>
      </c>
    </row>
    <row r="39" spans="1:9" s="6" customFormat="1" ht="12.75">
      <c r="A39" s="15">
        <v>53</v>
      </c>
      <c r="B39" s="10">
        <f t="shared" si="1"/>
        <v>2.65</v>
      </c>
      <c r="C39" s="10" t="s">
        <v>1</v>
      </c>
      <c r="D39" s="10">
        <f t="shared" si="4"/>
        <v>10.6</v>
      </c>
      <c r="E39" s="10" t="s">
        <v>1</v>
      </c>
      <c r="F39" s="10">
        <f t="shared" si="2"/>
        <v>0.53</v>
      </c>
      <c r="G39" s="11" t="s">
        <v>1</v>
      </c>
      <c r="H39" s="10">
        <f t="shared" si="3"/>
        <v>13.78</v>
      </c>
      <c r="I39" s="11" t="s">
        <v>1</v>
      </c>
    </row>
    <row r="40" spans="1:9" s="6" customFormat="1" ht="12.75">
      <c r="A40" s="16">
        <v>54</v>
      </c>
      <c r="B40" s="12">
        <f t="shared" si="1"/>
        <v>2.7</v>
      </c>
      <c r="C40" s="12" t="s">
        <v>1</v>
      </c>
      <c r="D40" s="12">
        <f t="shared" si="4"/>
        <v>10.8</v>
      </c>
      <c r="E40" s="12" t="s">
        <v>1</v>
      </c>
      <c r="F40" s="12">
        <f t="shared" si="2"/>
        <v>0.54</v>
      </c>
      <c r="G40" s="13" t="s">
        <v>1</v>
      </c>
      <c r="H40" s="12">
        <f t="shared" si="3"/>
        <v>14.04</v>
      </c>
      <c r="I40" s="13" t="s">
        <v>1</v>
      </c>
    </row>
    <row r="41" spans="1:9" s="6" customFormat="1" ht="12.75">
      <c r="A41" s="15">
        <v>55</v>
      </c>
      <c r="B41" s="10">
        <f t="shared" si="1"/>
        <v>2.75</v>
      </c>
      <c r="C41" s="10" t="s">
        <v>1</v>
      </c>
      <c r="D41" s="10">
        <f t="shared" si="4"/>
        <v>11</v>
      </c>
      <c r="E41" s="10" t="s">
        <v>1</v>
      </c>
      <c r="F41" s="10">
        <f t="shared" si="2"/>
        <v>0.55</v>
      </c>
      <c r="G41" s="11" t="s">
        <v>1</v>
      </c>
      <c r="H41" s="10">
        <f t="shared" si="3"/>
        <v>14.3</v>
      </c>
      <c r="I41" s="11" t="s">
        <v>1</v>
      </c>
    </row>
    <row r="42" spans="1:9" s="6" customFormat="1" ht="12.75">
      <c r="A42" s="16">
        <v>56</v>
      </c>
      <c r="B42" s="12">
        <f t="shared" si="1"/>
        <v>2.8</v>
      </c>
      <c r="C42" s="12" t="s">
        <v>1</v>
      </c>
      <c r="D42" s="12">
        <f t="shared" si="4"/>
        <v>11.2</v>
      </c>
      <c r="E42" s="12" t="s">
        <v>1</v>
      </c>
      <c r="F42" s="12">
        <f t="shared" si="2"/>
        <v>0.56</v>
      </c>
      <c r="G42" s="13" t="s">
        <v>1</v>
      </c>
      <c r="H42" s="12">
        <f t="shared" si="3"/>
        <v>14.56</v>
      </c>
      <c r="I42" s="13" t="s">
        <v>1</v>
      </c>
    </row>
    <row r="43" spans="1:9" s="6" customFormat="1" ht="12.75">
      <c r="A43" s="15">
        <v>57</v>
      </c>
      <c r="B43" s="10">
        <f t="shared" si="1"/>
        <v>2.85</v>
      </c>
      <c r="C43" s="10" t="s">
        <v>1</v>
      </c>
      <c r="D43" s="10">
        <f t="shared" si="4"/>
        <v>11.4</v>
      </c>
      <c r="E43" s="10" t="s">
        <v>1</v>
      </c>
      <c r="F43" s="10">
        <f t="shared" si="2"/>
        <v>0.5700000000000001</v>
      </c>
      <c r="G43" s="11" t="s">
        <v>1</v>
      </c>
      <c r="H43" s="10">
        <f t="shared" si="3"/>
        <v>14.82</v>
      </c>
      <c r="I43" s="11" t="s">
        <v>1</v>
      </c>
    </row>
    <row r="44" spans="1:9" s="6" customFormat="1" ht="12.75">
      <c r="A44" s="16">
        <v>58</v>
      </c>
      <c r="B44" s="12">
        <f t="shared" si="1"/>
        <v>2.9</v>
      </c>
      <c r="C44" s="12" t="s">
        <v>1</v>
      </c>
      <c r="D44" s="12">
        <f t="shared" si="4"/>
        <v>11.6</v>
      </c>
      <c r="E44" s="12" t="s">
        <v>1</v>
      </c>
      <c r="F44" s="12">
        <f t="shared" si="2"/>
        <v>0.5800000000000001</v>
      </c>
      <c r="G44" s="13" t="s">
        <v>1</v>
      </c>
      <c r="H44" s="12">
        <f t="shared" si="3"/>
        <v>15.08</v>
      </c>
      <c r="I44" s="13" t="s">
        <v>1</v>
      </c>
    </row>
    <row r="45" spans="1:9" s="6" customFormat="1" ht="12.75">
      <c r="A45" s="15">
        <v>59</v>
      </c>
      <c r="B45" s="10">
        <f t="shared" si="1"/>
        <v>2.95</v>
      </c>
      <c r="C45" s="10" t="s">
        <v>1</v>
      </c>
      <c r="D45" s="10">
        <f t="shared" si="4"/>
        <v>11.8</v>
      </c>
      <c r="E45" s="10" t="s">
        <v>1</v>
      </c>
      <c r="F45" s="10">
        <f t="shared" si="2"/>
        <v>0.59</v>
      </c>
      <c r="G45" s="11" t="s">
        <v>1</v>
      </c>
      <c r="H45" s="10">
        <f t="shared" si="3"/>
        <v>15.34</v>
      </c>
      <c r="I45" s="11" t="s">
        <v>1</v>
      </c>
    </row>
    <row r="46" spans="1:9" s="6" customFormat="1" ht="12.75">
      <c r="A46" s="16">
        <v>60</v>
      </c>
      <c r="B46" s="12">
        <f t="shared" si="1"/>
        <v>3</v>
      </c>
      <c r="C46" s="12" t="s">
        <v>1</v>
      </c>
      <c r="D46" s="12">
        <f t="shared" si="4"/>
        <v>12</v>
      </c>
      <c r="E46" s="12" t="s">
        <v>1</v>
      </c>
      <c r="F46" s="12">
        <f t="shared" si="2"/>
        <v>0.6</v>
      </c>
      <c r="G46" s="12" t="s">
        <v>1</v>
      </c>
      <c r="H46" s="12">
        <f t="shared" si="3"/>
        <v>15.6</v>
      </c>
      <c r="I46" s="12" t="s">
        <v>1</v>
      </c>
    </row>
    <row r="47" spans="1:9" s="6" customFormat="1" ht="12.75">
      <c r="A47" s="15">
        <v>61</v>
      </c>
      <c r="B47" s="10">
        <f t="shared" si="1"/>
        <v>3.05</v>
      </c>
      <c r="C47" s="10" t="s">
        <v>1</v>
      </c>
      <c r="D47" s="10">
        <f t="shared" si="4"/>
        <v>12.2</v>
      </c>
      <c r="E47" s="10" t="s">
        <v>1</v>
      </c>
      <c r="F47" s="10">
        <f t="shared" si="2"/>
        <v>0.61</v>
      </c>
      <c r="G47" s="10" t="s">
        <v>1</v>
      </c>
      <c r="H47" s="10">
        <f t="shared" si="3"/>
        <v>15.86</v>
      </c>
      <c r="I47" s="10" t="s">
        <v>1</v>
      </c>
    </row>
    <row r="48" spans="1:9" s="6" customFormat="1" ht="12.75">
      <c r="A48" s="16">
        <v>62</v>
      </c>
      <c r="B48" s="12">
        <f t="shared" si="1"/>
        <v>3.1</v>
      </c>
      <c r="C48" s="12" t="s">
        <v>1</v>
      </c>
      <c r="D48" s="12">
        <f t="shared" si="4"/>
        <v>12.4</v>
      </c>
      <c r="E48" s="12" t="s">
        <v>1</v>
      </c>
      <c r="F48" s="12">
        <f t="shared" si="2"/>
        <v>0.62</v>
      </c>
      <c r="G48" s="12" t="s">
        <v>1</v>
      </c>
      <c r="H48" s="12">
        <f t="shared" si="3"/>
        <v>16.12</v>
      </c>
      <c r="I48" s="12" t="s">
        <v>1</v>
      </c>
    </row>
    <row r="49" spans="1:9" s="6" customFormat="1" ht="12.75">
      <c r="A49" s="15">
        <v>63</v>
      </c>
      <c r="B49" s="10">
        <f t="shared" si="1"/>
        <v>3.15</v>
      </c>
      <c r="C49" s="10" t="s">
        <v>1</v>
      </c>
      <c r="D49" s="10">
        <f t="shared" si="4"/>
        <v>12.6</v>
      </c>
      <c r="E49" s="10" t="s">
        <v>1</v>
      </c>
      <c r="F49" s="10">
        <f t="shared" si="2"/>
        <v>0.63</v>
      </c>
      <c r="G49" s="10" t="s">
        <v>1</v>
      </c>
      <c r="H49" s="10">
        <f t="shared" si="3"/>
        <v>16.38</v>
      </c>
      <c r="I49" s="10" t="s">
        <v>1</v>
      </c>
    </row>
    <row r="50" spans="1:9" s="6" customFormat="1" ht="12.75">
      <c r="A50" s="16">
        <v>64</v>
      </c>
      <c r="B50" s="12">
        <f t="shared" si="1"/>
        <v>3.2</v>
      </c>
      <c r="C50" s="12" t="s">
        <v>1</v>
      </c>
      <c r="D50" s="12">
        <f t="shared" si="4"/>
        <v>12.8</v>
      </c>
      <c r="E50" s="12" t="s">
        <v>1</v>
      </c>
      <c r="F50" s="12">
        <f t="shared" si="2"/>
        <v>0.64</v>
      </c>
      <c r="G50" s="12" t="s">
        <v>1</v>
      </c>
      <c r="H50" s="12">
        <f t="shared" si="3"/>
        <v>16.64</v>
      </c>
      <c r="I50" s="12" t="s">
        <v>1</v>
      </c>
    </row>
    <row r="51" spans="1:9" s="6" customFormat="1" ht="12.75">
      <c r="A51" s="15">
        <v>65</v>
      </c>
      <c r="B51" s="10">
        <f t="shared" si="1"/>
        <v>3.25</v>
      </c>
      <c r="C51" s="10" t="s">
        <v>1</v>
      </c>
      <c r="D51" s="10">
        <f t="shared" si="4"/>
        <v>13</v>
      </c>
      <c r="E51" s="10" t="s">
        <v>1</v>
      </c>
      <c r="F51" s="10">
        <f t="shared" si="2"/>
        <v>0.65</v>
      </c>
      <c r="G51" s="10" t="s">
        <v>1</v>
      </c>
      <c r="H51" s="10">
        <f t="shared" si="3"/>
        <v>16.9</v>
      </c>
      <c r="I51" s="10" t="s">
        <v>1</v>
      </c>
    </row>
    <row r="52" spans="1:9" s="6" customFormat="1" ht="12.75">
      <c r="A52" s="16">
        <v>66</v>
      </c>
      <c r="B52" s="12">
        <f t="shared" si="1"/>
        <v>3.3</v>
      </c>
      <c r="C52" s="12" t="s">
        <v>1</v>
      </c>
      <c r="D52" s="12">
        <f t="shared" si="4"/>
        <v>13.2</v>
      </c>
      <c r="E52" s="12" t="s">
        <v>1</v>
      </c>
      <c r="F52" s="12">
        <f t="shared" si="2"/>
        <v>0.66</v>
      </c>
      <c r="G52" s="12" t="s">
        <v>1</v>
      </c>
      <c r="H52" s="12">
        <f t="shared" si="3"/>
        <v>17.16</v>
      </c>
      <c r="I52" s="12" t="s">
        <v>1</v>
      </c>
    </row>
    <row r="53" spans="1:9" s="6" customFormat="1" ht="12.75">
      <c r="A53" s="15">
        <v>67</v>
      </c>
      <c r="B53" s="10">
        <f t="shared" si="1"/>
        <v>3.35</v>
      </c>
      <c r="C53" s="10" t="s">
        <v>1</v>
      </c>
      <c r="D53" s="10">
        <f t="shared" si="4"/>
        <v>13.4</v>
      </c>
      <c r="E53" s="10" t="s">
        <v>1</v>
      </c>
      <c r="F53" s="10">
        <f t="shared" si="2"/>
        <v>0.67</v>
      </c>
      <c r="G53" s="10" t="s">
        <v>1</v>
      </c>
      <c r="H53" s="10">
        <f t="shared" si="3"/>
        <v>17.42</v>
      </c>
      <c r="I53" s="10" t="s">
        <v>1</v>
      </c>
    </row>
    <row r="54" spans="1:9" s="6" customFormat="1" ht="12.75">
      <c r="A54" s="16">
        <v>68</v>
      </c>
      <c r="B54" s="12">
        <f t="shared" si="1"/>
        <v>3.4</v>
      </c>
      <c r="C54" s="12" t="s">
        <v>1</v>
      </c>
      <c r="D54" s="12">
        <f t="shared" si="4"/>
        <v>13.6</v>
      </c>
      <c r="E54" s="12" t="s">
        <v>1</v>
      </c>
      <c r="F54" s="12">
        <f t="shared" si="2"/>
        <v>0.68</v>
      </c>
      <c r="G54" s="12" t="s">
        <v>1</v>
      </c>
      <c r="H54" s="12">
        <f t="shared" si="3"/>
        <v>17.68</v>
      </c>
      <c r="I54" s="12" t="s">
        <v>1</v>
      </c>
    </row>
    <row r="55" spans="1:9" s="6" customFormat="1" ht="12.75">
      <c r="A55" s="10">
        <v>69</v>
      </c>
      <c r="B55" s="10">
        <f t="shared" si="1"/>
        <v>3.45</v>
      </c>
      <c r="C55" s="10" t="s">
        <v>1</v>
      </c>
      <c r="D55" s="10">
        <f t="shared" si="4"/>
        <v>13.8</v>
      </c>
      <c r="E55" s="10" t="s">
        <v>1</v>
      </c>
      <c r="F55" s="10">
        <f t="shared" si="2"/>
        <v>0.6900000000000001</v>
      </c>
      <c r="G55" s="10" t="s">
        <v>1</v>
      </c>
      <c r="H55" s="10">
        <f t="shared" si="3"/>
        <v>17.94</v>
      </c>
      <c r="I55" s="10" t="s">
        <v>1</v>
      </c>
    </row>
    <row r="56" spans="1:9" ht="12.75">
      <c r="A56" s="12">
        <v>70</v>
      </c>
      <c r="B56" s="12">
        <f t="shared" si="1"/>
        <v>3.5</v>
      </c>
      <c r="C56" s="12" t="s">
        <v>1</v>
      </c>
      <c r="D56" s="12">
        <f t="shared" si="4"/>
        <v>14</v>
      </c>
      <c r="E56" s="12" t="s">
        <v>1</v>
      </c>
      <c r="F56" s="12">
        <f t="shared" si="2"/>
        <v>0.7</v>
      </c>
      <c r="G56" s="12" t="s">
        <v>1</v>
      </c>
      <c r="H56" s="12">
        <f t="shared" si="3"/>
        <v>18.2</v>
      </c>
      <c r="I56" s="12" t="s">
        <v>1</v>
      </c>
    </row>
  </sheetData>
  <sheetProtection sheet="1" objects="1" scenarios="1"/>
  <mergeCells count="13">
    <mergeCell ref="H10:I10"/>
    <mergeCell ref="A6:I6"/>
    <mergeCell ref="F10:G10"/>
    <mergeCell ref="B10:C10"/>
    <mergeCell ref="D10:E10"/>
    <mergeCell ref="A9:I9"/>
    <mergeCell ref="A1:I1"/>
    <mergeCell ref="A2:I2"/>
    <mergeCell ref="A7:I7"/>
    <mergeCell ref="A8:I8"/>
    <mergeCell ref="A4:I4"/>
    <mergeCell ref="A3:I3"/>
    <mergeCell ref="A5:I5"/>
  </mergeCells>
  <printOptions/>
  <pageMargins left="1.23" right="0.6" top="0.45" bottom="0.4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2005-02-01T17:07:25Z</cp:lastPrinted>
  <dcterms:created xsi:type="dcterms:W3CDTF">2004-01-08T16:55:12Z</dcterms:created>
  <dcterms:modified xsi:type="dcterms:W3CDTF">2006-02-06T00:59:18Z</dcterms:modified>
  <cp:category/>
  <cp:version/>
  <cp:contentType/>
  <cp:contentStatus/>
</cp:coreProperties>
</file>